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<sst xmlns="http://schemas.openxmlformats.org/spreadsheetml/2006/main" count="155" uniqueCount="130">
  <si>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</si>
  <si>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</si>
  <si>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</si>
  <si>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</si>
  <si>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</si>
  <si>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</si>
  <si>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</si>
  <si>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</si>
  <si>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</si>
  <si>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</si>
  <si>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</si>
  <si>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</si>
  <si>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</si>
  <si>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</si>
  <si>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</si>
  <si>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</si>
  <si>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</si>
  <si>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</si>
  <si>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</si>
  <si>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</si>
  <si>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</si>
  <si>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</si>
  <si>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</si>
  <si>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</si>
  <si>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</si>
  <si>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</si>
  <si>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</si>
  <si>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</si>
  <si>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</si>
  <si>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</si>
  <si>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</si>
  <si>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</si>
  <si>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</si>
  <si>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</si>
  <si>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</si>
  <si>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</si>
  <si>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</si>
  <si>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</si>
  <si>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</si>
  <si>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</si>
  <si>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</si>
  <si>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</si>
  <si>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</si>
  <si>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</si>
  <si>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</si>
  <si>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</si>
  <si>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</si>
  <si>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</si>
  <si>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</si>
  <si>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</si>
  <si>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</si>
  <si>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</si>
  <si>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</si>
  <si>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</si>
  <si>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</si>
  <si>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</si>
  <si>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</si>
  <si>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</si>
  <si>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</si>
  <si>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</si>
  <si>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</si>
  <si>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</si>
  <si>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</si>
  <si>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</si>
  <si>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</si>
  <si>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</si>
  <si>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</si>
  <si>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</si>
  <si>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</si>
  <si>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</si>
  <si>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</si>
  <si>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</si>
  <si>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</si>
  <si>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</si>
  <si>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</si>
  <si>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</si>
  <si>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</si>
  <si>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</si>
  <si>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</si>
  <si>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</si>
  <si>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</si>
  <si>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</si>
  <si>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</si>
  <si>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</si>
  <si>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</si>
  <si>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</si>
  <si>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</si>
  <si>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</si>
  <si>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</si>
  <si>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</si>
  <si>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</si>
  <si>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</si>
  <si>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</si>
  <si>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</si>
  <si>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</si>
  <si>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</si>
  <si>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</si>
  <si>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</si>
  <si>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</si>
  <si>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</si>
  <si>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</si>
  <si>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</si>
  <si>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</si>
  <si>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</si>
  <si>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</si>
  <si>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</si>
  <si>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</si>
  <si>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</si>
  <si>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</si>
  <si>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</si>
  <si>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</si>
  <si>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</si>
  <si>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</si>
  <si>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</si>
  <si>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</si>
  <si>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</si>
  <si>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</si>
  <si>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</si>
  <si>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</si>
  <si>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Лугинський районний суд Житомирської області</t>
  </si>
  <si>
    <t>11301. Житомирська область.смт. Лугини</t>
  </si>
  <si>
    <t>вул. Михайла Грушевського</t>
  </si>
  <si>
    <t>2 а</t>
  </si>
  <si>
    <t/>
  </si>
  <si>
    <t xml:space="preserve"> Г. Д. Свинченко</t>
  </si>
  <si>
    <t>С.В. Бовсуновська</t>
  </si>
  <si>
    <t>(04161)9-14-72</t>
  </si>
  <si>
    <t>(04161)9-15-47</t>
  </si>
  <si>
    <t>inbox@lg.zt.court.gov.ua</t>
  </si>
  <si>
    <t>3 січня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</si>
</sst>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 t="s">
        <v>122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aca="true" t="shared" si="0" ref="C6:L6">SUM(C7,C10,C13,C14,C15,C21,C24,C25,C18,C19,C20)</f>
        <v>287</v>
      </c>
      <c r="D6" s="96">
        <f t="shared" si="0"/>
        <v>255127.67999999996</v>
      </c>
      <c r="E6" s="96">
        <f t="shared" si="0"/>
        <v>167</v>
      </c>
      <c r="F6" s="96">
        <f t="shared" si="0"/>
        <v>187641.09000000003</v>
      </c>
      <c r="G6" s="96">
        <f t="shared" si="0"/>
        <v>4</v>
      </c>
      <c r="H6" s="96">
        <f t="shared" si="0"/>
        <v>5027.7</v>
      </c>
      <c r="I6" s="96">
        <f t="shared" si="0"/>
        <v>37</v>
      </c>
      <c r="J6" s="96">
        <f t="shared" si="0"/>
        <v>21837.100000000002</v>
      </c>
      <c r="K6" s="96">
        <f t="shared" si="0"/>
        <v>79</v>
      </c>
      <c r="L6" s="96">
        <f t="shared" si="0"/>
        <v>46680.299999999996</v>
      </c>
    </row>
    <row r="7" spans="1:12" ht="16.5" customHeight="1">
      <c r="A7" s="87">
        <v>2</v>
      </c>
      <c r="B7" s="90" t="s">
        <v>74</v>
      </c>
      <c r="C7" s="97">
        <v>121</v>
      </c>
      <c r="D7" s="97">
        <v>175214.08</v>
      </c>
      <c r="E7" s="97">
        <v>79</v>
      </c>
      <c r="F7" s="97">
        <v>126645.88</v>
      </c>
      <c r="G7" s="97">
        <v>3</v>
      </c>
      <c r="H7" s="97">
        <v>4643.5</v>
      </c>
      <c r="I7" s="97">
        <v>19</v>
      </c>
      <c r="J7" s="97">
        <v>16650.4</v>
      </c>
      <c r="K7" s="97">
        <v>21</v>
      </c>
      <c r="L7" s="97">
        <v>26125.6</v>
      </c>
    </row>
    <row r="8" spans="1:12" ht="16.5" customHeight="1">
      <c r="A8" s="87">
        <v>3</v>
      </c>
      <c r="B8" s="91" t="s">
        <v>75</v>
      </c>
      <c r="C8" s="97">
        <v>62</v>
      </c>
      <c r="D8" s="97">
        <v>119472.05</v>
      </c>
      <c r="E8" s="97">
        <v>56</v>
      </c>
      <c r="F8" s="97">
        <v>107787.05</v>
      </c>
      <c r="G8" s="97">
        <v>3</v>
      </c>
      <c r="H8" s="97">
        <v>4643.5</v>
      </c>
      <c r="I8" s="97">
        <v>3</v>
      </c>
      <c r="J8" s="97">
        <v>2305.2</v>
      </c>
      <c r="K8" s="97">
        <v>1</v>
      </c>
      <c r="L8" s="97">
        <v>1921</v>
      </c>
    </row>
    <row r="9" spans="1:12" ht="16.5" customHeight="1">
      <c r="A9" s="87">
        <v>4</v>
      </c>
      <c r="B9" s="91" t="s">
        <v>76</v>
      </c>
      <c r="C9" s="97">
        <v>59</v>
      </c>
      <c r="D9" s="97">
        <v>55742.03</v>
      </c>
      <c r="E9" s="97">
        <v>23</v>
      </c>
      <c r="F9" s="97">
        <v>18858.83</v>
      </c>
      <c r="G9" s="97"/>
      <c r="H9" s="97"/>
      <c r="I9" s="97">
        <v>16</v>
      </c>
      <c r="J9" s="97">
        <v>14345.2</v>
      </c>
      <c r="K9" s="97">
        <v>20</v>
      </c>
      <c r="L9" s="97">
        <v>24204.6</v>
      </c>
    </row>
    <row r="10" spans="1:12" ht="19.5" customHeight="1">
      <c r="A10" s="87">
        <v>5</v>
      </c>
      <c r="B10" s="90" t="s">
        <v>77</v>
      </c>
      <c r="C10" s="97">
        <v>38</v>
      </c>
      <c r="D10" s="97">
        <v>30351.8</v>
      </c>
      <c r="E10" s="97">
        <v>29</v>
      </c>
      <c r="F10" s="97">
        <v>25969.41</v>
      </c>
      <c r="G10" s="97"/>
      <c r="H10" s="97"/>
      <c r="I10" s="97">
        <v>2</v>
      </c>
      <c r="J10" s="97">
        <v>1536.8</v>
      </c>
      <c r="K10" s="97">
        <v>7</v>
      </c>
      <c r="L10" s="97">
        <v>6531.4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1921</v>
      </c>
      <c r="E11" s="97"/>
      <c r="F11" s="97"/>
      <c r="G11" s="97"/>
      <c r="H11" s="97"/>
      <c r="I11" s="97"/>
      <c r="J11" s="97"/>
      <c r="K11" s="97">
        <v>1</v>
      </c>
      <c r="L11" s="97">
        <v>1921</v>
      </c>
    </row>
    <row r="12" spans="1:12" ht="19.5" customHeight="1">
      <c r="A12" s="87">
        <v>7</v>
      </c>
      <c r="B12" s="91" t="s">
        <v>79</v>
      </c>
      <c r="C12" s="97">
        <v>37</v>
      </c>
      <c r="D12" s="97">
        <v>28430.8</v>
      </c>
      <c r="E12" s="97">
        <v>29</v>
      </c>
      <c r="F12" s="97">
        <v>25969.41</v>
      </c>
      <c r="G12" s="97"/>
      <c r="H12" s="97"/>
      <c r="I12" s="97">
        <v>2</v>
      </c>
      <c r="J12" s="97">
        <v>1536.8</v>
      </c>
      <c r="K12" s="97">
        <v>6</v>
      </c>
      <c r="L12" s="97">
        <v>4610.4</v>
      </c>
    </row>
    <row r="13" spans="1:12" ht="15" customHeight="1">
      <c r="A13" s="87">
        <v>8</v>
      </c>
      <c r="B13" s="90" t="s">
        <v>18</v>
      </c>
      <c r="C13" s="97">
        <v>27</v>
      </c>
      <c r="D13" s="97">
        <v>20746.8</v>
      </c>
      <c r="E13" s="97">
        <v>22</v>
      </c>
      <c r="F13" s="97">
        <v>17673.2</v>
      </c>
      <c r="G13" s="97"/>
      <c r="H13" s="97"/>
      <c r="I13" s="97">
        <v>1</v>
      </c>
      <c r="J13" s="97">
        <v>768.4</v>
      </c>
      <c r="K13" s="97">
        <v>4</v>
      </c>
      <c r="L13" s="97">
        <v>3073.6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49</v>
      </c>
      <c r="D15" s="97">
        <v>18825.8</v>
      </c>
      <c r="E15" s="97">
        <v>37</v>
      </c>
      <c r="F15" s="97">
        <v>17352.6</v>
      </c>
      <c r="G15" s="97">
        <v>1</v>
      </c>
      <c r="H15" s="97">
        <v>384.2</v>
      </c>
      <c r="I15" s="97"/>
      <c r="J15" s="97"/>
      <c r="K15" s="97">
        <v>10</v>
      </c>
      <c r="L15" s="97">
        <v>3842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49</v>
      </c>
      <c r="D17" s="97">
        <v>18825.8</v>
      </c>
      <c r="E17" s="97">
        <v>37</v>
      </c>
      <c r="F17" s="97">
        <v>17352.6</v>
      </c>
      <c r="G17" s="97">
        <v>1</v>
      </c>
      <c r="H17" s="97">
        <v>384.2</v>
      </c>
      <c r="I17" s="97"/>
      <c r="J17" s="97"/>
      <c r="K17" s="97">
        <v>10</v>
      </c>
      <c r="L17" s="97">
        <v>3842</v>
      </c>
    </row>
    <row r="18" spans="1:12" ht="21" customHeight="1">
      <c r="A18" s="87">
        <v>13</v>
      </c>
      <c r="B18" s="99" t="s">
        <v>104</v>
      </c>
      <c r="C18" s="97">
        <v>52</v>
      </c>
      <c r="D18" s="97">
        <v>9989.2</v>
      </c>
      <c r="E18" s="97"/>
      <c r="F18" s="97"/>
      <c r="G18" s="97"/>
      <c r="H18" s="97"/>
      <c r="I18" s="97">
        <v>15</v>
      </c>
      <c r="J18" s="97">
        <v>2881.5</v>
      </c>
      <c r="K18" s="97">
        <v>37</v>
      </c>
      <c r="L18" s="97">
        <v>7107.7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aca="true" t="shared" si="3" ref="C39:L39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aca="true" t="shared" si="5" ref="C50:L50">SUM(C51:C54)</f>
        <v>85</v>
      </c>
      <c r="D50" s="96">
        <f t="shared" si="5"/>
        <v>893.2099999999989</v>
      </c>
      <c r="E50" s="96">
        <f t="shared" si="5"/>
        <v>85</v>
      </c>
      <c r="F50" s="96">
        <f t="shared" si="5"/>
        <v>884.239999999999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84</v>
      </c>
      <c r="D51" s="97">
        <v>864.399999999999</v>
      </c>
      <c r="E51" s="97">
        <v>84</v>
      </c>
      <c r="F51" s="97">
        <v>855.429999999999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28.81</v>
      </c>
      <c r="E54" s="97">
        <v>1</v>
      </c>
      <c r="F54" s="97">
        <v>28.81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180</v>
      </c>
      <c r="D55" s="96">
        <v>69155.9999999998</v>
      </c>
      <c r="E55" s="96">
        <v>61</v>
      </c>
      <c r="F55" s="96">
        <v>23436.2</v>
      </c>
      <c r="G55" s="96"/>
      <c r="H55" s="96"/>
      <c r="I55" s="96">
        <v>171</v>
      </c>
      <c r="J55" s="96">
        <v>65666.3999999998</v>
      </c>
      <c r="K55" s="97">
        <v>9</v>
      </c>
      <c r="L55" s="96">
        <v>3457.8</v>
      </c>
    </row>
    <row r="56" spans="1:12" ht="14.25">
      <c r="A56" s="87">
        <v>51</v>
      </c>
      <c r="B56" s="88" t="s">
        <v>117</v>
      </c>
      <c r="C56" s="96">
        <f aca="true" t="shared" si="6" ref="C56:L56">SUM(C6,C28,C39,C50,C55)</f>
        <v>552</v>
      </c>
      <c r="D56" s="96">
        <f t="shared" si="6"/>
        <v>325176.8899999998</v>
      </c>
      <c r="E56" s="96">
        <f t="shared" si="6"/>
        <v>313</v>
      </c>
      <c r="F56" s="96">
        <f t="shared" si="6"/>
        <v>211961.53000000003</v>
      </c>
      <c r="G56" s="96">
        <f t="shared" si="6"/>
        <v>4</v>
      </c>
      <c r="H56" s="96">
        <f t="shared" si="6"/>
        <v>5027.7</v>
      </c>
      <c r="I56" s="96">
        <f t="shared" si="6"/>
        <v>208</v>
      </c>
      <c r="J56" s="96">
        <f t="shared" si="6"/>
        <v>87503.49999999981</v>
      </c>
      <c r="K56" s="96">
        <f t="shared" si="6"/>
        <v>88</v>
      </c>
      <c r="L56" s="96">
        <f t="shared" si="6"/>
        <v>50138.1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&amp;C&amp;#"Форма № " + F.RPT_NAME + ", Підрозділ: "+CURRENTDEPPROP("NAME") + ", Початок періоду: " + F.DATE_BEGIN + ", Кінець періоду: " + F.DATE_END&amp;R&amp;P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87</v>
      </c>
      <c r="F4" s="93">
        <f>SUM(F5:F25)</f>
        <v>49369.700000000004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19</v>
      </c>
      <c r="F5" s="95">
        <v>7107.7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1</v>
      </c>
      <c r="F6" s="95">
        <v>768.4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38</v>
      </c>
      <c r="F7" s="95">
        <v>17673.2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>
        <v>1</v>
      </c>
      <c r="F9" s="95">
        <v>384.2</v>
      </c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5</v>
      </c>
      <c r="F13" s="95">
        <v>3457.8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5</v>
      </c>
      <c r="F14" s="95">
        <v>3842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111</v>
      </c>
      <c r="C17" s="150"/>
      <c r="D17" s="151"/>
      <c r="E17" s="94">
        <v>8</v>
      </c>
      <c r="F17" s="95">
        <v>3073.6</v>
      </c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>
        <v>7</v>
      </c>
      <c r="F23" s="95">
        <v>2689.4</v>
      </c>
    </row>
    <row r="24" spans="1:6" ht="54.75" customHeight="1">
      <c r="A24" s="67">
        <v>21</v>
      </c>
      <c r="B24" s="149" t="s">
        <v>101</v>
      </c>
      <c r="C24" s="150"/>
      <c r="D24" s="151"/>
      <c r="E24" s="94">
        <v>3</v>
      </c>
      <c r="F24" s="95">
        <v>10373.4</v>
      </c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1" t="s">
        <v>124</v>
      </c>
      <c r="F27" s="141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123</v>
      </c>
      <c r="E29" s="142" t="s">
        <v>125</v>
      </c>
      <c r="F29" s="142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52" t="s">
        <v>126</v>
      </c>
      <c r="D32" s="152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53" t="s">
        <v>127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128</v>
      </c>
      <c r="D34" s="153"/>
      <c r="F34" s="98" t="s">
        <v>129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7" r:id="rId1"/>
  <headerFooter>
    <oddFooter>&amp;L83F5317B&amp;CФорма № 10, Підрозділ: Лугинський районний суд Житомирської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2020-01-21T12:52:00Z</dcterms:modified>
  <cp:category/>
  <cp:version/>
  <cp:contentType/>
  <cp:contentStatus/>
</cp:coreProperties>
</file>