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<sst xmlns="http://schemas.openxmlformats.org/spreadsheetml/2006/main" count="290" uniqueCount="218">
  <si>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</si>
  <si>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</si>
  <si>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</si>
  <si>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</si>
  <si>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</si>
  <si>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</si>
  <si>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</si>
  <si>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</si>
  <si>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</si>
  <si>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</si>
  <si>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</si>
  <si>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</si>
  <si>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</si>
  <si>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</si>
  <si>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</si>
  <si>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</si>
  <si>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</si>
  <si>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</si>
  <si>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</si>
  <si>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</si>
  <si>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</si>
  <si>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</si>
  <si>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</si>
  <si>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</si>
  <si>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</si>
  <si>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</si>
  <si>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</si>
  <si>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</si>
  <si>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</si>
  <si>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</si>
  <si>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</si>
  <si>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</si>
  <si>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</si>
  <si>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</si>
  <si>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</si>
  <si>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</si>
  <si>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</si>
  <si>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</si>
  <si>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</si>
  <si>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</si>
  <si>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</si>
  <si>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</si>
  <si>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</si>
  <si>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</si>
  <si>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</si>
  <si>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</si>
  <si>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</si>
  <si>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</si>
  <si>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</si>
  <si>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</si>
  <si>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</si>
  <si>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</si>
  <si>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</si>
  <si>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</si>
  <si>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</si>
  <si>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</si>
  <si>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</si>
  <si>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</si>
  <si>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</si>
  <si>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</si>
  <si>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</si>
  <si>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</si>
  <si>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</si>
  <si>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</si>
  <si>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</si>
  <si>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</si>
  <si>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</si>
  <si>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</si>
  <si>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</si>
  <si>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</si>
  <si>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</si>
  <si>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</si>
  <si>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</si>
  <si>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</si>
  <si>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</si>
  <si>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</si>
  <si>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</si>
  <si>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</si>
  <si>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</si>
  <si>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</si>
  <si>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</si>
  <si>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</si>
  <si>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</si>
  <si>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</si>
  <si>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</si>
  <si>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</si>
  <si>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</si>
  <si>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</si>
  <si>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</si>
  <si>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</si>
  <si>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</si>
  <si>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</si>
  <si>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</si>
  <si>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</si>
  <si>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</si>
  <si>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</si>
  <si>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</si>
  <si>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</si>
  <si>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</si>
  <si>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</si>
  <si>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</si>
  <si>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</si>
  <si>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</si>
  <si>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</si>
  <si>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</si>
  <si>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</si>
  <si>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</si>
  <si>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</si>
  <si>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</si>
  <si>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</si>
  <si>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</si>
  <si>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</si>
  <si>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</si>
  <si>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</si>
  <si>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</si>
  <si>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</si>
  <si>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</si>
  <si>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</si>
  <si>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</si>
  <si>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</si>
  <si>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</si>
  <si>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</si>
  <si>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</si>
  <si>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</si>
  <si>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</si>
  <si>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</si>
  <si>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</si>
  <si>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</si>
  <si>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</si>
  <si>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</si>
  <si>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</si>
  <si>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</si>
  <si>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</si>
  <si>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</si>
  <si>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</si>
  <si>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</si>
  <si>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</si>
  <si>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</si>
  <si>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</si>
  <si>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</si>
  <si>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</si>
  <si>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</si>
  <si>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</si>
  <si>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</si>
  <si>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</si>
  <si>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</si>
  <si>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</si>
  <si>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</si>
  <si>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</si>
  <si>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</si>
  <si>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</si>
  <si>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</si>
  <si>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</si>
  <si>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</si>
  <si>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</si>
  <si>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</si>
  <si>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</si>
  <si>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</si>
  <si>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</si>
  <si>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</si>
  <si>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</si>
  <si>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</si>
  <si>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</si>
  <si>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</si>
  <si>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</si>
  <si>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</si>
  <si>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</si>
  <si>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</si>
  <si>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</si>
  <si>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</si>
  <si>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</si>
  <si>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</si>
  <si>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</si>
  <si>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</si>
  <si>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</si>
  <si>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</si>
  <si>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</si>
  <si>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</si>
  <si>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</si>
  <si>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</si>
  <si>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</si>
  <si>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</si>
  <si>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</si>
  <si>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</si>
  <si>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</si>
  <si>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</si>
  <si>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</si>
  <si>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</si>
  <si>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</si>
  <si>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</si>
  <si>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</si>
  <si>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</si>
  <si>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</si>
  <si>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</si>
  <si>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</si>
  <si>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</si>
  <si>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</si>
  <si>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</si>
  <si>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</si>
  <si>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</si>
  <si>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</si>
  <si>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</si>
  <si>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</si>
  <si>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</si>
  <si>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</si>
  <si>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</si>
  <si>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</si>
  <si>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</si>
  <si>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</si>
  <si>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</si>
  <si>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</si>
  <si>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</si>
  <si>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>Г.Д.Свинченко</t>
  </si>
  <si>
    <t>М.В. Гордійчук</t>
  </si>
  <si>
    <t>(04161)9-14-72</t>
  </si>
  <si>
    <t>(04161)9-15-47</t>
  </si>
  <si>
    <t>inbox@lg.zt.court.gov.ua</t>
  </si>
  <si>
    <t>2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</si>
</sst>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0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105</v>
      </c>
      <c r="F6" s="105">
        <v>77</v>
      </c>
      <c r="G6" s="105"/>
      <c r="H6" s="105">
        <v>61</v>
      </c>
      <c r="I6" s="105" t="s">
        <v>206</v>
      </c>
      <c r="J6" s="105">
        <v>44</v>
      </c>
      <c r="K6" s="84">
        <v>11</v>
      </c>
      <c r="L6" s="91">
        <f aca="true" t="shared" si="0" ref="L6:L46">E6-F6</f>
        <v>28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128</v>
      </c>
      <c r="F7" s="105">
        <v>127</v>
      </c>
      <c r="G7" s="105"/>
      <c r="H7" s="105">
        <v>123</v>
      </c>
      <c r="I7" s="105">
        <v>103</v>
      </c>
      <c r="J7" s="105">
        <v>5</v>
      </c>
      <c r="K7" s="84"/>
      <c r="L7" s="91">
        <f t="shared" si="0"/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48</v>
      </c>
      <c r="F9" s="105">
        <v>47</v>
      </c>
      <c r="G9" s="105"/>
      <c r="H9" s="85">
        <v>26</v>
      </c>
      <c r="I9" s="105">
        <v>20</v>
      </c>
      <c r="J9" s="105">
        <v>22</v>
      </c>
      <c r="K9" s="84"/>
      <c r="L9" s="91">
        <f t="shared" si="0"/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</v>
      </c>
      <c r="F12" s="105">
        <v>2</v>
      </c>
      <c r="G12" s="105"/>
      <c r="H12" s="105">
        <v>1</v>
      </c>
      <c r="I12" s="105">
        <v>1</v>
      </c>
      <c r="J12" s="105">
        <v>1</v>
      </c>
      <c r="K12" s="84"/>
      <c r="L12" s="91">
        <f t="shared" si="0"/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41</v>
      </c>
      <c r="F14" s="112">
        <v>40</v>
      </c>
      <c r="G14" s="112"/>
      <c r="H14" s="112">
        <v>41</v>
      </c>
      <c r="I14" s="112">
        <v>29</v>
      </c>
      <c r="J14" s="112"/>
      <c r="K14" s="94"/>
      <c r="L14" s="91">
        <f t="shared" si="0"/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 aca="true" t="shared" si="1" ref="E16:K16">SUM(E6:E15)</f>
        <v>324</v>
      </c>
      <c r="F16" s="86">
        <f t="shared" si="1"/>
        <v>293</v>
      </c>
      <c r="G16" s="86">
        <f t="shared" si="1"/>
        <v>0</v>
      </c>
      <c r="H16" s="86">
        <f t="shared" si="1"/>
        <v>252</v>
      </c>
      <c r="I16" s="86">
        <f t="shared" si="1"/>
        <v>153</v>
      </c>
      <c r="J16" s="86">
        <f t="shared" si="1"/>
        <v>72</v>
      </c>
      <c r="K16" s="86">
        <f t="shared" si="1"/>
        <v>11</v>
      </c>
      <c r="L16" s="91">
        <f t="shared" si="0"/>
        <v>31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18</v>
      </c>
      <c r="F17" s="84">
        <v>18</v>
      </c>
      <c r="G17" s="84"/>
      <c r="H17" s="84">
        <v>18</v>
      </c>
      <c r="I17" s="84">
        <v>11</v>
      </c>
      <c r="J17" s="84"/>
      <c r="K17" s="84"/>
      <c r="L17" s="91">
        <f t="shared" si="0"/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11</v>
      </c>
      <c r="F18" s="84">
        <v>11</v>
      </c>
      <c r="G18" s="84"/>
      <c r="H18" s="84">
        <v>9</v>
      </c>
      <c r="I18" s="84">
        <v>5</v>
      </c>
      <c r="J18" s="84">
        <v>2</v>
      </c>
      <c r="K18" s="84"/>
      <c r="L18" s="91">
        <f t="shared" si="0"/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122</v>
      </c>
      <c r="F20" s="84">
        <v>110</v>
      </c>
      <c r="G20" s="84"/>
      <c r="H20" s="84">
        <v>117</v>
      </c>
      <c r="I20" s="84">
        <v>113</v>
      </c>
      <c r="J20" s="84">
        <v>5</v>
      </c>
      <c r="K20" s="84"/>
      <c r="L20" s="91">
        <f t="shared" si="0"/>
        <v>12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140</v>
      </c>
      <c r="F25" s="94">
        <v>128</v>
      </c>
      <c r="G25" s="94"/>
      <c r="H25" s="94">
        <v>133</v>
      </c>
      <c r="I25" s="94">
        <v>118</v>
      </c>
      <c r="J25" s="94">
        <v>7</v>
      </c>
      <c r="K25" s="94"/>
      <c r="L25" s="91">
        <f t="shared" si="0"/>
        <v>12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27</v>
      </c>
      <c r="F26" s="84">
        <v>27</v>
      </c>
      <c r="G26" s="84"/>
      <c r="H26" s="84">
        <v>26</v>
      </c>
      <c r="I26" s="84">
        <v>23</v>
      </c>
      <c r="J26" s="84">
        <v>1</v>
      </c>
      <c r="K26" s="84"/>
      <c r="L26" s="91">
        <f t="shared" si="0"/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139</v>
      </c>
      <c r="F28" s="84">
        <v>136</v>
      </c>
      <c r="G28" s="84"/>
      <c r="H28" s="84">
        <v>129</v>
      </c>
      <c r="I28" s="84">
        <v>118</v>
      </c>
      <c r="J28" s="84">
        <v>10</v>
      </c>
      <c r="K28" s="84"/>
      <c r="L28" s="91">
        <f t="shared" si="0"/>
        <v>3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145</v>
      </c>
      <c r="F29" s="84">
        <v>118</v>
      </c>
      <c r="G29" s="84"/>
      <c r="H29" s="84">
        <v>103</v>
      </c>
      <c r="I29" s="84">
        <v>89</v>
      </c>
      <c r="J29" s="84">
        <v>42</v>
      </c>
      <c r="K29" s="84"/>
      <c r="L29" s="91">
        <f t="shared" si="0"/>
        <v>27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35</v>
      </c>
      <c r="F30" s="84">
        <v>33</v>
      </c>
      <c r="G30" s="84"/>
      <c r="H30" s="84">
        <v>34</v>
      </c>
      <c r="I30" s="84">
        <v>32</v>
      </c>
      <c r="J30" s="84">
        <v>1</v>
      </c>
      <c r="K30" s="84"/>
      <c r="L30" s="91">
        <f t="shared" si="0"/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35</v>
      </c>
      <c r="F31" s="84">
        <v>32</v>
      </c>
      <c r="G31" s="84"/>
      <c r="H31" s="84">
        <v>29</v>
      </c>
      <c r="I31" s="84">
        <v>27</v>
      </c>
      <c r="J31" s="84">
        <v>6</v>
      </c>
      <c r="K31" s="84"/>
      <c r="L31" s="91">
        <f t="shared" si="0"/>
        <v>3</v>
      </c>
    </row>
    <row r="32" spans="1:12" ht="18" customHeight="1">
      <c r="A32" s="162"/>
      <c r="B32" s="157" t="s">
        <v>33</v>
      </c>
      <c r="C32" s="158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 t="shared" si="0"/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9</v>
      </c>
      <c r="F37" s="84">
        <v>9</v>
      </c>
      <c r="G37" s="84"/>
      <c r="H37" s="84">
        <v>9</v>
      </c>
      <c r="I37" s="84">
        <v>4</v>
      </c>
      <c r="J37" s="84"/>
      <c r="K37" s="84"/>
      <c r="L37" s="91">
        <f t="shared" si="0"/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 t="shared" si="0"/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243</v>
      </c>
      <c r="F40" s="94">
        <v>213</v>
      </c>
      <c r="G40" s="94"/>
      <c r="H40" s="94">
        <v>183</v>
      </c>
      <c r="I40" s="94">
        <v>144</v>
      </c>
      <c r="J40" s="94">
        <v>60</v>
      </c>
      <c r="K40" s="94"/>
      <c r="L40" s="91">
        <f t="shared" si="0"/>
        <v>30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369</v>
      </c>
      <c r="F41" s="84">
        <v>358</v>
      </c>
      <c r="G41" s="84"/>
      <c r="H41" s="84">
        <v>333</v>
      </c>
      <c r="I41" s="84" t="s">
        <v>206</v>
      </c>
      <c r="J41" s="84">
        <v>36</v>
      </c>
      <c r="K41" s="84"/>
      <c r="L41" s="91">
        <f t="shared" si="0"/>
        <v>11</v>
      </c>
    </row>
    <row r="42" spans="1:12" ht="16.5" customHeight="1">
      <c r="A42" s="149"/>
      <c r="B42" s="172" t="s">
        <v>47</v>
      </c>
      <c r="C42" s="173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17</v>
      </c>
      <c r="F43" s="84">
        <v>17</v>
      </c>
      <c r="G43" s="84"/>
      <c r="H43" s="84">
        <v>17</v>
      </c>
      <c r="I43" s="84">
        <v>6</v>
      </c>
      <c r="J43" s="84"/>
      <c r="K43" s="84"/>
      <c r="L43" s="91">
        <f t="shared" si="0"/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 t="shared" si="0"/>
        <v>0</v>
      </c>
    </row>
    <row r="46" spans="1:12" ht="15">
      <c r="A46" s="159" t="s">
        <v>196</v>
      </c>
      <c r="B46" s="159"/>
      <c r="C46" s="159"/>
      <c r="D46" s="39">
        <v>41</v>
      </c>
      <c r="E46" s="84"/>
      <c r="F46" s="84"/>
      <c r="G46" s="84"/>
      <c r="H46" s="84"/>
      <c r="I46" s="84"/>
      <c r="J46" s="84"/>
      <c r="K46" s="84"/>
      <c r="L46" s="91">
        <f t="shared" si="0"/>
        <v>0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40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169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7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213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124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16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177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66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6499030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19645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9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838</v>
      </c>
      <c r="F57" s="115">
        <f>F58+F61+F62+F63</f>
        <v>74</v>
      </c>
      <c r="G57" s="115">
        <f>G58+G61+G62+G63</f>
        <v>4</v>
      </c>
      <c r="H57" s="115">
        <f>H58+H61+H62+H63</f>
        <v>1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234</v>
      </c>
      <c r="F58" s="94">
        <v>14</v>
      </c>
      <c r="G58" s="94">
        <v>3</v>
      </c>
      <c r="H58" s="94"/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46</v>
      </c>
      <c r="F59" s="86">
        <v>11</v>
      </c>
      <c r="G59" s="86">
        <v>3</v>
      </c>
      <c r="H59" s="86"/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122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131</v>
      </c>
      <c r="F61" s="84">
        <v>2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127</v>
      </c>
      <c r="F62" s="84">
        <v>54</v>
      </c>
      <c r="G62" s="84">
        <v>1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346</v>
      </c>
      <c r="F63" s="84">
        <v>4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213</v>
      </c>
      <c r="G67" s="108">
        <v>1065188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115</v>
      </c>
      <c r="G68" s="88">
        <v>935220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98</v>
      </c>
      <c r="G69" s="88">
        <v>129968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76</v>
      </c>
      <c r="G70" s="108">
        <v>38316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&amp;L3B5133AA&amp;C&amp;R4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15.277777777777779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09" t="s">
        <v>62</v>
      </c>
      <c r="B11" s="211"/>
      <c r="C11" s="10">
        <v>9</v>
      </c>
      <c r="D11" s="84">
        <v>34</v>
      </c>
    </row>
    <row r="12" spans="1:4" ht="16.5" customHeight="1">
      <c r="A12" s="272" t="s">
        <v>103</v>
      </c>
      <c r="B12" s="272"/>
      <c r="C12" s="10">
        <v>10</v>
      </c>
      <c r="D12" s="84">
        <v>40</v>
      </c>
    </row>
    <row r="13" spans="1:4" ht="16.5" customHeight="1">
      <c r="A13" s="284" t="s">
        <v>204</v>
      </c>
      <c r="B13" s="286"/>
      <c r="C13" s="10">
        <v>11</v>
      </c>
      <c r="D13" s="94">
        <v>118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18</v>
      </c>
    </row>
    <row r="16" spans="1:4" ht="16.5" customHeight="1">
      <c r="A16" s="272" t="s">
        <v>104</v>
      </c>
      <c r="B16" s="272"/>
      <c r="C16" s="10">
        <v>14</v>
      </c>
      <c r="D16" s="84">
        <v>75</v>
      </c>
    </row>
    <row r="17" spans="1:5" ht="16.5" customHeight="1">
      <c r="A17" s="272" t="s">
        <v>108</v>
      </c>
      <c r="B17" s="27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&amp;L3B5133AA&amp;C&amp;R5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2020-10-19T06:54:14Z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