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<sst xmlns="http://schemas.openxmlformats.org/spreadsheetml/2006/main" count="315" uniqueCount="254">
  <si>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</si>
  <si>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</si>
  <si>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</si>
  <si>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</si>
  <si>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</si>
  <si>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</si>
  <si>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</si>
  <si>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</si>
  <si>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</si>
  <si>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</si>
  <si>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</si>
  <si>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</si>
  <si>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</si>
  <si>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</si>
  <si>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</si>
  <si>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</si>
  <si>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</si>
  <si>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</si>
  <si>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</si>
  <si>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</si>
  <si>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</si>
  <si>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</si>
  <si>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</si>
  <si>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</si>
  <si>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</si>
  <si>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</si>
  <si>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</si>
  <si>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</si>
  <si>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</si>
  <si>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</si>
  <si>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</si>
  <si>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</si>
  <si>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</si>
  <si>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</si>
  <si>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</si>
  <si>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</si>
  <si>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</si>
  <si>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</si>
  <si>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</si>
  <si>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</si>
  <si>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</si>
  <si>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</si>
  <si>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</si>
  <si>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</si>
  <si>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</si>
  <si>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</si>
  <si>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</si>
  <si>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</si>
  <si>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</si>
  <si>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</si>
  <si>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</si>
  <si>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</si>
  <si>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</si>
  <si>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</si>
  <si>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</si>
  <si>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</si>
  <si>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</si>
  <si>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</si>
  <si>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</si>
  <si>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</si>
  <si>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</si>
  <si>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</si>
  <si>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</si>
  <si>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</si>
  <si>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</si>
  <si>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</si>
  <si>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</si>
  <si>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</si>
  <si>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</si>
  <si>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</si>
  <si>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</si>
  <si>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</si>
  <si>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</si>
  <si>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</si>
  <si>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</si>
  <si>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</si>
  <si>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</si>
  <si>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</si>
  <si>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</si>
  <si>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</si>
  <si>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</si>
  <si>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</si>
  <si>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</si>
  <si>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</si>
  <si>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</si>
  <si>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</si>
  <si>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</si>
  <si>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</si>
  <si>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</si>
  <si>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</si>
  <si>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</si>
  <si>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</si>
  <si>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</si>
  <si>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</si>
  <si>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</si>
  <si>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</si>
  <si>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</si>
  <si>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</si>
  <si>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</si>
  <si>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</si>
  <si>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</si>
  <si>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</si>
  <si>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</si>
  <si>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</si>
  <si>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</si>
  <si>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</si>
  <si>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</si>
  <si>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</si>
  <si>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</si>
  <si>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</si>
  <si>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</si>
  <si>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</si>
  <si>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</si>
  <si>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</si>
  <si>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</si>
  <si>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</si>
  <si>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</si>
  <si>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</si>
  <si>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</si>
  <si>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</si>
  <si>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</si>
  <si>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</si>
  <si>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</si>
  <si>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</si>
  <si>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</si>
  <si>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</si>
  <si>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</si>
  <si>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</si>
  <si>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</si>
  <si>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</si>
  <si>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</si>
  <si>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</si>
  <si>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</si>
  <si>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</si>
  <si>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</si>
  <si>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</si>
  <si>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</si>
  <si>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</si>
  <si>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</si>
  <si>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</si>
  <si>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</si>
  <si>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</si>
  <si>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</si>
  <si>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</si>
  <si>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</si>
  <si>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</si>
  <si>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</si>
  <si>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</si>
  <si>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</si>
  <si>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</si>
  <si>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</si>
  <si>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</si>
  <si>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</si>
  <si>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</si>
  <si>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</si>
  <si>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</si>
  <si>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</si>
  <si>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</si>
  <si>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</si>
  <si>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</si>
  <si>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</si>
  <si>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</si>
  <si>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</si>
  <si>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</si>
  <si>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</si>
  <si>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</si>
  <si>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</si>
  <si>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</si>
  <si>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</si>
  <si>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</si>
  <si>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</si>
  <si>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</si>
  <si>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</si>
  <si>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</si>
  <si>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</si>
  <si>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</si>
  <si>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</si>
  <si>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</si>
  <si>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</si>
  <si>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</si>
  <si>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</si>
  <si>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</si>
  <si>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</si>
  <si>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</si>
  <si>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</si>
  <si>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</si>
  <si>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</si>
  <si>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</si>
  <si>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</si>
  <si>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</si>
  <si>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</si>
  <si>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</si>
  <si>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</si>
  <si>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</si>
  <si>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</si>
  <si>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</si>
  <si>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</si>
  <si>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</si>
  <si>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</si>
  <si>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</si>
  <si>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</si>
  <si>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</si>
  <si>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</si>
  <si>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</si>
  <si>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</si>
  <si>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</si>
  <si>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</si>
  <si>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</si>
  <si>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</si>
  <si>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</si>
  <si>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</si>
  <si>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</si>
  <si>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</si>
  <si>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</si>
  <si>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</si>
  <si>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</si>
  <si>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</si>
  <si>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</si>
  <si>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</si>
  <si>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</si>
  <si>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</si>
  <si>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</si>
  <si>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</si>
  <si>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</si>
  <si>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</si>
  <si>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</si>
  <si>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</si>
  <si>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</si>
  <si>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</si>
  <si>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</si>
  <si>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</si>
  <si>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</si>
  <si>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</si>
  <si>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</si>
  <si>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</si>
  <si>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</si>
  <si>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</si>
  <si>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</si>
  <si>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</si>
  <si>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</si>
  <si>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</si>
  <si>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</si>
  <si>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</si>
  <si>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</si>
  <si>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Т.О. Вавришина</t>
  </si>
  <si>
    <t>233-13-21</t>
  </si>
  <si>
    <t>34-31-10</t>
  </si>
  <si>
    <t>inbox@og.zp.court.gov.ua</t>
  </si>
  <si>
    <t>4 січня 2017 року</t>
  </si>
  <si>
    <t>2016 рік</t>
  </si>
  <si>
    <t>Орджонікідзевський районний суд м. Запоріжжя</t>
  </si>
  <si>
    <t xml:space="preserve">Місцезнаходження: </t>
  </si>
  <si>
    <t>69035. Запорізька область.м. Запоріжжя</t>
  </si>
  <si>
    <t>вул. Перемоги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</si>
</sst>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468</v>
      </c>
      <c r="F10" s="157">
        <v>459</v>
      </c>
      <c r="G10" s="157">
        <v>458</v>
      </c>
      <c r="H10" s="157">
        <v>70</v>
      </c>
      <c r="I10" s="157">
        <v>18</v>
      </c>
      <c r="J10" s="157">
        <v>8</v>
      </c>
      <c r="K10" s="157">
        <v>361</v>
      </c>
      <c r="L10" s="157"/>
      <c r="M10" s="168">
        <v>10</v>
      </c>
      <c r="N10" s="163">
        <v>7</v>
      </c>
      <c r="O10" s="111">
        <f>E10-F10</f>
        <v>9</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156</v>
      </c>
      <c r="F15" s="157">
        <v>154</v>
      </c>
      <c r="G15" s="157">
        <v>152</v>
      </c>
      <c r="H15" s="157">
        <v>4</v>
      </c>
      <c r="I15" s="157"/>
      <c r="J15" s="157">
        <v>63</v>
      </c>
      <c r="K15" s="157">
        <v>80</v>
      </c>
      <c r="L15" s="157"/>
      <c r="M15" s="157">
        <v>4</v>
      </c>
      <c r="N15" s="157" t="s">
        <v>146</v>
      </c>
      <c r="O15" s="111">
        <f t="shared" si="0"/>
        <v>2</v>
      </c>
      <c r="P15" s="77"/>
      <c r="Q15" s="77"/>
      <c r="R15" s="77"/>
      <c r="S15" s="77"/>
    </row>
    <row r="16" spans="1:19" s="3" customFormat="1" ht="19.5" customHeight="1">
      <c r="A16" s="106">
        <v>7</v>
      </c>
      <c r="B16" s="107"/>
      <c r="C16" s="199" t="s">
        <v>132</v>
      </c>
      <c r="D16" s="65" t="s">
        <v>134</v>
      </c>
      <c r="E16" s="157">
        <v>1</v>
      </c>
      <c r="F16" s="157">
        <v>1</v>
      </c>
      <c r="G16" s="157">
        <v>1</v>
      </c>
      <c r="H16" s="157" t="s">
        <v>146</v>
      </c>
      <c r="I16" s="157" t="s">
        <v>146</v>
      </c>
      <c r="J16" s="157"/>
      <c r="K16" s="157">
        <v>1</v>
      </c>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9</v>
      </c>
      <c r="F18" s="157">
        <v>9</v>
      </c>
      <c r="G18" s="157">
        <v>9</v>
      </c>
      <c r="H18" s="157" t="s">
        <v>146</v>
      </c>
      <c r="I18" s="157" t="s">
        <v>146</v>
      </c>
      <c r="J18" s="157">
        <v>6</v>
      </c>
      <c r="K18" s="157">
        <v>2</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146</v>
      </c>
      <c r="F21" s="157">
        <v>144</v>
      </c>
      <c r="G21" s="157">
        <v>142</v>
      </c>
      <c r="H21" s="157">
        <v>4</v>
      </c>
      <c r="I21" s="157"/>
      <c r="J21" s="157">
        <v>57</v>
      </c>
      <c r="K21" s="157">
        <v>77</v>
      </c>
      <c r="L21" s="157"/>
      <c r="M21" s="157">
        <v>4</v>
      </c>
      <c r="N21" s="157" t="s">
        <v>146</v>
      </c>
      <c r="O21" s="111">
        <f t="shared" si="0"/>
        <v>2</v>
      </c>
      <c r="P21" s="24"/>
      <c r="Q21" s="77"/>
      <c r="R21" s="77"/>
      <c r="S21" s="77"/>
    </row>
    <row r="22" spans="1:19" ht="30" customHeight="1">
      <c r="A22" s="90">
        <v>13</v>
      </c>
      <c r="B22" s="63"/>
      <c r="C22" s="198" t="s">
        <v>139</v>
      </c>
      <c r="D22" s="198"/>
      <c r="E22" s="157">
        <v>1</v>
      </c>
      <c r="F22" s="157">
        <v>1</v>
      </c>
      <c r="G22" s="157"/>
      <c r="H22" s="157" t="s">
        <v>146</v>
      </c>
      <c r="I22" s="157" t="s">
        <v>146</v>
      </c>
      <c r="J22" s="157" t="s">
        <v>146</v>
      </c>
      <c r="K22" s="157" t="s">
        <v>146</v>
      </c>
      <c r="L22" s="157"/>
      <c r="M22" s="157">
        <v>1</v>
      </c>
      <c r="N22" s="157" t="s">
        <v>146</v>
      </c>
      <c r="O22" s="111">
        <f t="shared" si="0"/>
        <v>0</v>
      </c>
      <c r="P22" s="42"/>
      <c r="Q22" s="42"/>
      <c r="R22" s="42"/>
      <c r="S22" s="42"/>
    </row>
    <row r="23" spans="1:15" ht="20.25" customHeight="1">
      <c r="A23" s="90">
        <v>14</v>
      </c>
      <c r="B23" s="63"/>
      <c r="C23" s="180" t="s">
        <v>13</v>
      </c>
      <c r="D23" s="181"/>
      <c r="E23" s="157">
        <f>E10+E12+E15+E22</f>
        <v>625</v>
      </c>
      <c r="F23" s="157">
        <f>F10+F12+F15+F22</f>
        <v>614</v>
      </c>
      <c r="G23" s="157">
        <f>G10+G12+G15+G22</f>
        <v>610</v>
      </c>
      <c r="H23" s="157">
        <f>H10+H15</f>
        <v>74</v>
      </c>
      <c r="I23" s="157">
        <f>I10+I15</f>
        <v>18</v>
      </c>
      <c r="J23" s="157">
        <f>J10+J12+J15</f>
        <v>71</v>
      </c>
      <c r="K23" s="157">
        <f>K10+K12+K15</f>
        <v>441</v>
      </c>
      <c r="L23" s="157">
        <f>L10+L12+L15+L22</f>
        <v>0</v>
      </c>
      <c r="M23" s="157">
        <f>M10+M12+M15+M22</f>
        <v>15</v>
      </c>
      <c r="N23" s="157">
        <f>N10</f>
        <v>7</v>
      </c>
      <c r="O23" s="111">
        <f t="shared" si="0"/>
        <v>11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414</v>
      </c>
      <c r="G31" s="167">
        <v>375</v>
      </c>
      <c r="H31" s="167">
        <v>360</v>
      </c>
      <c r="I31" s="167">
        <v>327</v>
      </c>
      <c r="J31" s="167">
        <v>242</v>
      </c>
      <c r="K31" s="167">
        <v>4</v>
      </c>
      <c r="L31" s="167">
        <v>26</v>
      </c>
      <c r="M31" s="167"/>
      <c r="N31" s="167">
        <v>54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&amp;L334034D5&amp;CФорма № 2-А, Підрозділ: Орджонікідзевський районний суд м. Запоріжжя,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v>1</v>
      </c>
      <c r="E9" s="163">
        <v>2</v>
      </c>
      <c r="F9" s="163">
        <v>2</v>
      </c>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1</v>
      </c>
      <c r="E10" s="163">
        <v>2</v>
      </c>
      <c r="F10" s="163">
        <v>2</v>
      </c>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116</v>
      </c>
      <c r="E12" s="163">
        <v>97</v>
      </c>
      <c r="F12" s="163">
        <v>87</v>
      </c>
      <c r="G12" s="163">
        <v>69</v>
      </c>
      <c r="H12" s="163"/>
      <c r="I12" s="163">
        <v>1</v>
      </c>
      <c r="J12" s="163">
        <v>9</v>
      </c>
      <c r="K12" s="162">
        <v>21</v>
      </c>
      <c r="L12" s="163">
        <v>1</v>
      </c>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c r="G20" s="163"/>
      <c r="H20" s="163"/>
      <c r="I20" s="163"/>
      <c r="J20" s="163">
        <v>1</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114</v>
      </c>
      <c r="E24" s="163">
        <v>95</v>
      </c>
      <c r="F24" s="163">
        <v>86</v>
      </c>
      <c r="G24" s="163">
        <v>68</v>
      </c>
      <c r="H24" s="163"/>
      <c r="I24" s="163">
        <v>1</v>
      </c>
      <c r="J24" s="163">
        <v>8</v>
      </c>
      <c r="K24" s="162">
        <v>21</v>
      </c>
      <c r="L24" s="163">
        <v>1</v>
      </c>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113</v>
      </c>
      <c r="E25" s="163">
        <v>94</v>
      </c>
      <c r="F25" s="163">
        <v>86</v>
      </c>
      <c r="G25" s="163">
        <v>68</v>
      </c>
      <c r="H25" s="163"/>
      <c r="I25" s="163">
        <v>1</v>
      </c>
      <c r="J25" s="163">
        <v>7</v>
      </c>
      <c r="K25" s="162">
        <v>21</v>
      </c>
      <c r="L25" s="163">
        <v>1</v>
      </c>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v>
      </c>
      <c r="E26" s="163">
        <v>1</v>
      </c>
      <c r="F26" s="163"/>
      <c r="G26" s="163"/>
      <c r="H26" s="163"/>
      <c r="I26" s="163"/>
      <c r="J26" s="163">
        <v>1</v>
      </c>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4</v>
      </c>
      <c r="D30" s="163">
        <v>19</v>
      </c>
      <c r="E30" s="163">
        <v>20</v>
      </c>
      <c r="F30" s="163">
        <v>17</v>
      </c>
      <c r="G30" s="163">
        <v>12</v>
      </c>
      <c r="H30" s="163"/>
      <c r="I30" s="163">
        <v>1</v>
      </c>
      <c r="J30" s="163">
        <v>2</v>
      </c>
      <c r="K30" s="162">
        <v>3</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v>3</v>
      </c>
      <c r="E31" s="163">
        <v>4</v>
      </c>
      <c r="F31" s="163">
        <v>3</v>
      </c>
      <c r="G31" s="163">
        <v>1</v>
      </c>
      <c r="H31" s="163"/>
      <c r="I31" s="163"/>
      <c r="J31" s="163">
        <v>1</v>
      </c>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1</v>
      </c>
      <c r="E33" s="163">
        <v>2</v>
      </c>
      <c r="F33" s="163">
        <v>1</v>
      </c>
      <c r="G33" s="163"/>
      <c r="H33" s="163"/>
      <c r="I33" s="163"/>
      <c r="J33" s="163">
        <v>1</v>
      </c>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15</v>
      </c>
      <c r="E39" s="163">
        <v>12</v>
      </c>
      <c r="F39" s="163">
        <v>10</v>
      </c>
      <c r="G39" s="163">
        <v>9</v>
      </c>
      <c r="H39" s="163"/>
      <c r="I39" s="163">
        <v>1</v>
      </c>
      <c r="J39" s="163">
        <v>1</v>
      </c>
      <c r="K39" s="162">
        <v>3</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3</v>
      </c>
      <c r="D40" s="163">
        <v>1</v>
      </c>
      <c r="E40" s="163">
        <v>4</v>
      </c>
      <c r="F40" s="163">
        <v>4</v>
      </c>
      <c r="G40" s="163">
        <v>2</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1</v>
      </c>
      <c r="E42" s="163">
        <v>2</v>
      </c>
      <c r="F42" s="163">
        <v>2</v>
      </c>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v>
      </c>
      <c r="D43" s="163">
        <v>29</v>
      </c>
      <c r="E43" s="163">
        <v>20</v>
      </c>
      <c r="F43" s="163">
        <v>18</v>
      </c>
      <c r="G43" s="163">
        <v>9</v>
      </c>
      <c r="H43" s="163"/>
      <c r="I43" s="163">
        <v>1</v>
      </c>
      <c r="J43" s="163">
        <v>1</v>
      </c>
      <c r="K43" s="162">
        <v>14</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2</v>
      </c>
      <c r="D44" s="163">
        <v>21</v>
      </c>
      <c r="E44" s="163">
        <v>14</v>
      </c>
      <c r="F44" s="163">
        <v>13</v>
      </c>
      <c r="G44" s="163">
        <v>7</v>
      </c>
      <c r="H44" s="163"/>
      <c r="I44" s="163">
        <v>1</v>
      </c>
      <c r="J44" s="163"/>
      <c r="K44" s="162">
        <v>9</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v>7</v>
      </c>
      <c r="E45" s="163">
        <v>4</v>
      </c>
      <c r="F45" s="163">
        <v>3</v>
      </c>
      <c r="G45" s="163">
        <v>1</v>
      </c>
      <c r="H45" s="163"/>
      <c r="I45" s="163"/>
      <c r="J45" s="163">
        <v>1</v>
      </c>
      <c r="K45" s="162">
        <v>5</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v>6</v>
      </c>
      <c r="E46" s="163">
        <v>4</v>
      </c>
      <c r="F46" s="163">
        <v>3</v>
      </c>
      <c r="G46" s="163">
        <v>1</v>
      </c>
      <c r="H46" s="163"/>
      <c r="I46" s="163"/>
      <c r="J46" s="163">
        <v>1</v>
      </c>
      <c r="K46" s="162">
        <v>4</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1</v>
      </c>
      <c r="E48" s="163">
        <v>2</v>
      </c>
      <c r="F48" s="163">
        <v>2</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2</v>
      </c>
      <c r="E49" s="163">
        <v>2</v>
      </c>
      <c r="F49" s="163">
        <v>2</v>
      </c>
      <c r="G49" s="163">
        <v>2</v>
      </c>
      <c r="H49" s="163"/>
      <c r="I49" s="163"/>
      <c r="J49" s="163"/>
      <c r="K49" s="162">
        <v>1</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v>2</v>
      </c>
      <c r="E50" s="163">
        <v>2</v>
      </c>
      <c r="F50" s="163">
        <v>2</v>
      </c>
      <c r="G50" s="163">
        <v>2</v>
      </c>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24</v>
      </c>
      <c r="D88" s="163">
        <v>185</v>
      </c>
      <c r="E88" s="163">
        <v>194</v>
      </c>
      <c r="F88" s="163">
        <v>178</v>
      </c>
      <c r="G88" s="163">
        <v>130</v>
      </c>
      <c r="H88" s="163">
        <v>3</v>
      </c>
      <c r="I88" s="163">
        <v>1</v>
      </c>
      <c r="J88" s="163">
        <v>12</v>
      </c>
      <c r="K88" s="162">
        <v>15</v>
      </c>
      <c r="L88" s="163"/>
      <c r="M88" s="163"/>
      <c r="N88" s="164"/>
      <c r="O88" s="163"/>
    </row>
    <row r="89" spans="1:16" s="4" customFormat="1" ht="33" customHeight="1">
      <c r="A89" s="44">
        <v>82</v>
      </c>
      <c r="B89" s="114" t="s">
        <v>188</v>
      </c>
      <c r="C89" s="164">
        <v>1</v>
      </c>
      <c r="D89" s="163">
        <v>6</v>
      </c>
      <c r="E89" s="163">
        <v>6</v>
      </c>
      <c r="F89" s="163">
        <v>5</v>
      </c>
      <c r="G89" s="163">
        <v>5</v>
      </c>
      <c r="H89" s="163"/>
      <c r="I89" s="163"/>
      <c r="J89" s="163">
        <v>1</v>
      </c>
      <c r="K89" s="162">
        <v>1</v>
      </c>
      <c r="L89" s="163"/>
      <c r="M89" s="163"/>
      <c r="N89" s="164"/>
      <c r="O89" s="163"/>
      <c r="P89" s="60"/>
    </row>
    <row r="90" spans="1:16" s="4" customFormat="1" ht="69.75" customHeight="1">
      <c r="A90" s="46">
        <v>83</v>
      </c>
      <c r="B90" s="114" t="s">
        <v>187</v>
      </c>
      <c r="C90" s="164">
        <v>20</v>
      </c>
      <c r="D90" s="163">
        <v>164</v>
      </c>
      <c r="E90" s="163">
        <v>171</v>
      </c>
      <c r="F90" s="163">
        <v>159</v>
      </c>
      <c r="G90" s="163">
        <v>117</v>
      </c>
      <c r="H90" s="163">
        <v>2</v>
      </c>
      <c r="I90" s="163"/>
      <c r="J90" s="163">
        <v>10</v>
      </c>
      <c r="K90" s="162">
        <v>13</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v>1</v>
      </c>
      <c r="E92" s="163">
        <v>1</v>
      </c>
      <c r="F92" s="163"/>
      <c r="G92" s="163"/>
      <c r="H92" s="163">
        <v>1</v>
      </c>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20</v>
      </c>
      <c r="D94" s="163">
        <v>162</v>
      </c>
      <c r="E94" s="163">
        <v>169</v>
      </c>
      <c r="F94" s="163">
        <v>158</v>
      </c>
      <c r="G94" s="163">
        <v>116</v>
      </c>
      <c r="H94" s="163">
        <v>1</v>
      </c>
      <c r="I94" s="163"/>
      <c r="J94" s="163">
        <v>10</v>
      </c>
      <c r="K94" s="162">
        <v>13</v>
      </c>
      <c r="L94" s="163"/>
      <c r="M94" s="163"/>
      <c r="N94" s="164"/>
      <c r="O94" s="163"/>
      <c r="P94" s="60"/>
    </row>
    <row r="95" spans="1:16" s="4" customFormat="1" ht="25.5" customHeight="1">
      <c r="A95" s="44">
        <v>88</v>
      </c>
      <c r="B95" s="114" t="s">
        <v>68</v>
      </c>
      <c r="C95" s="164">
        <v>1</v>
      </c>
      <c r="D95" s="163">
        <v>11</v>
      </c>
      <c r="E95" s="163">
        <v>12</v>
      </c>
      <c r="F95" s="163">
        <v>11</v>
      </c>
      <c r="G95" s="163">
        <v>7</v>
      </c>
      <c r="H95" s="163">
        <v>1</v>
      </c>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c r="N98" s="164"/>
      <c r="O98" s="163"/>
      <c r="P98" s="61"/>
    </row>
    <row r="99" spans="1:16" s="4" customFormat="1" ht="15.75" customHeight="1">
      <c r="A99" s="44">
        <v>92</v>
      </c>
      <c r="B99" s="115" t="s">
        <v>72</v>
      </c>
      <c r="C99" s="164">
        <v>1</v>
      </c>
      <c r="D99" s="163">
        <v>6</v>
      </c>
      <c r="E99" s="163">
        <v>7</v>
      </c>
      <c r="F99" s="163">
        <v>6</v>
      </c>
      <c r="G99" s="163">
        <v>4</v>
      </c>
      <c r="H99" s="163">
        <v>1</v>
      </c>
      <c r="I99" s="163"/>
      <c r="J99" s="163"/>
      <c r="K99" s="162"/>
      <c r="L99" s="163"/>
      <c r="M99" s="163"/>
      <c r="N99" s="164"/>
      <c r="O99" s="163"/>
      <c r="P99" s="61"/>
    </row>
    <row r="100" spans="1:16" s="4" customFormat="1" ht="25.5" customHeight="1">
      <c r="A100" s="46">
        <v>93</v>
      </c>
      <c r="B100" s="114" t="s">
        <v>241</v>
      </c>
      <c r="C100" s="164"/>
      <c r="D100" s="163">
        <v>4</v>
      </c>
      <c r="E100" s="163">
        <v>3</v>
      </c>
      <c r="F100" s="163">
        <v>2</v>
      </c>
      <c r="G100" s="163">
        <v>1</v>
      </c>
      <c r="H100" s="163"/>
      <c r="I100" s="163"/>
      <c r="J100" s="163">
        <v>1</v>
      </c>
      <c r="K100" s="162">
        <v>1</v>
      </c>
      <c r="L100" s="163"/>
      <c r="M100" s="163"/>
      <c r="N100" s="164"/>
      <c r="O100" s="163"/>
      <c r="P100" s="61"/>
    </row>
    <row r="101" spans="1:16"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v>3</v>
      </c>
      <c r="E102" s="163">
        <v>2</v>
      </c>
      <c r="F102" s="163">
        <v>1</v>
      </c>
      <c r="G102" s="163"/>
      <c r="H102" s="163"/>
      <c r="I102" s="163"/>
      <c r="J102" s="163">
        <v>1</v>
      </c>
      <c r="K102" s="162">
        <v>1</v>
      </c>
      <c r="L102" s="163"/>
      <c r="M102" s="163"/>
      <c r="N102" s="164"/>
      <c r="O102" s="163"/>
      <c r="P102" s="61"/>
    </row>
    <row r="103" spans="1:15" s="100" customFormat="1" ht="24.75" customHeight="1">
      <c r="A103" s="44">
        <v>96</v>
      </c>
      <c r="B103" s="116" t="s">
        <v>73</v>
      </c>
      <c r="C103" s="164">
        <v>1</v>
      </c>
      <c r="D103" s="163">
        <v>18</v>
      </c>
      <c r="E103" s="163">
        <v>19</v>
      </c>
      <c r="F103" s="163">
        <v>18</v>
      </c>
      <c r="G103" s="163">
        <v>18</v>
      </c>
      <c r="H103" s="163"/>
      <c r="I103" s="163"/>
      <c r="J103" s="163">
        <v>1</v>
      </c>
      <c r="K103" s="162"/>
      <c r="L103" s="163"/>
      <c r="M103" s="163"/>
      <c r="N103" s="164"/>
      <c r="O103" s="163"/>
    </row>
    <row r="104" spans="1:16" s="4" customFormat="1" ht="18.75" customHeight="1">
      <c r="A104" s="46">
        <v>97</v>
      </c>
      <c r="B104" s="115" t="s">
        <v>74</v>
      </c>
      <c r="C104" s="164"/>
      <c r="D104" s="163">
        <v>6</v>
      </c>
      <c r="E104" s="163">
        <v>6</v>
      </c>
      <c r="F104" s="163">
        <v>6</v>
      </c>
      <c r="G104" s="163">
        <v>6</v>
      </c>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v>1</v>
      </c>
      <c r="F107" s="163"/>
      <c r="G107" s="163"/>
      <c r="H107" s="163"/>
      <c r="I107" s="163"/>
      <c r="J107" s="163">
        <v>1</v>
      </c>
      <c r="K107" s="162"/>
      <c r="L107" s="163"/>
      <c r="M107" s="163"/>
      <c r="N107" s="164"/>
      <c r="O107" s="163"/>
      <c r="P107" s="61"/>
    </row>
    <row r="108" spans="1:16" s="4" customFormat="1" ht="20.25" customHeight="1">
      <c r="A108" s="46">
        <v>101</v>
      </c>
      <c r="B108" s="115" t="s">
        <v>77</v>
      </c>
      <c r="C108" s="164">
        <v>1</v>
      </c>
      <c r="D108" s="163">
        <v>11</v>
      </c>
      <c r="E108" s="163">
        <v>12</v>
      </c>
      <c r="F108" s="163">
        <v>12</v>
      </c>
      <c r="G108" s="163">
        <v>12</v>
      </c>
      <c r="H108" s="163"/>
      <c r="I108" s="163"/>
      <c r="J108" s="163"/>
      <c r="K108" s="162"/>
      <c r="L108" s="163"/>
      <c r="M108" s="163"/>
      <c r="N108" s="164"/>
      <c r="O108" s="163"/>
      <c r="P108" s="61"/>
    </row>
    <row r="109" spans="1:15" s="100" customFormat="1" ht="28.5" customHeight="1">
      <c r="A109" s="44">
        <v>102</v>
      </c>
      <c r="B109" s="116" t="s">
        <v>78</v>
      </c>
      <c r="C109" s="164">
        <v>1</v>
      </c>
      <c r="D109" s="163">
        <v>5</v>
      </c>
      <c r="E109" s="163">
        <v>6</v>
      </c>
      <c r="F109" s="163">
        <v>5</v>
      </c>
      <c r="G109" s="163">
        <v>2</v>
      </c>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1</v>
      </c>
      <c r="D111" s="163">
        <v>2</v>
      </c>
      <c r="E111" s="163">
        <v>3</v>
      </c>
      <c r="F111" s="163">
        <v>3</v>
      </c>
      <c r="G111" s="163">
        <v>1</v>
      </c>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c r="G112" s="163"/>
      <c r="H112" s="163"/>
      <c r="I112" s="163"/>
      <c r="J112" s="163">
        <v>1</v>
      </c>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39</v>
      </c>
      <c r="D114" s="164">
        <f aca="true" t="shared" si="0" ref="D114:O114">SUM(D8,D9,D12,D29,D30,D43,D49,D52,D79,D88,D103,D109,D113)</f>
        <v>375</v>
      </c>
      <c r="E114" s="164">
        <f t="shared" si="0"/>
        <v>360</v>
      </c>
      <c r="F114" s="164">
        <f t="shared" si="0"/>
        <v>327</v>
      </c>
      <c r="G114" s="164">
        <f t="shared" si="0"/>
        <v>242</v>
      </c>
      <c r="H114" s="164">
        <f t="shared" si="0"/>
        <v>3</v>
      </c>
      <c r="I114" s="164">
        <f t="shared" si="0"/>
        <v>4</v>
      </c>
      <c r="J114" s="164">
        <f t="shared" si="0"/>
        <v>26</v>
      </c>
      <c r="K114" s="164">
        <f t="shared" si="0"/>
        <v>54</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&amp;L334034D5&amp;CФорма № 2-А, Підрозділ: Орджонікідзевський районний суд м. Запоріжжя,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c r="J10" s="159"/>
      <c r="K10" s="159"/>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&amp;L334034D5&amp;CФорма № 2-А, Підрозділ: Орджонікідзевський районний суд м. Запоріжжя,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30</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6</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6</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64</v>
      </c>
      <c r="L15" s="33"/>
      <c r="M15" s="23"/>
      <c r="N15" s="20"/>
      <c r="O15" s="20"/>
      <c r="P15" s="20"/>
    </row>
    <row r="16" spans="1:16" s="10" customFormat="1" ht="20.25" customHeight="1">
      <c r="A16" s="2">
        <v>12</v>
      </c>
      <c r="B16" s="284"/>
      <c r="C16" s="259" t="s">
        <v>129</v>
      </c>
      <c r="D16" s="260"/>
      <c r="E16" s="260"/>
      <c r="F16" s="260"/>
      <c r="G16" s="260"/>
      <c r="H16" s="260"/>
      <c r="I16" s="260"/>
      <c r="J16" s="261"/>
      <c r="K16" s="156">
        <v>132</v>
      </c>
      <c r="L16" s="33"/>
      <c r="M16" s="23"/>
      <c r="N16" s="20"/>
      <c r="O16" s="20"/>
      <c r="P16" s="20"/>
    </row>
    <row r="17" spans="1:16" s="10" customFormat="1" ht="22.5" customHeight="1">
      <c r="A17" s="2">
        <v>13</v>
      </c>
      <c r="B17" s="284"/>
      <c r="C17" s="300" t="s">
        <v>145</v>
      </c>
      <c r="D17" s="301"/>
      <c r="E17" s="301"/>
      <c r="F17" s="301"/>
      <c r="G17" s="301"/>
      <c r="H17" s="301"/>
      <c r="I17" s="301"/>
      <c r="J17" s="302"/>
      <c r="K17" s="156">
        <v>115</v>
      </c>
      <c r="L17" s="33"/>
      <c r="M17" s="23"/>
      <c r="N17" s="20"/>
      <c r="O17" s="20"/>
      <c r="P17" s="20"/>
    </row>
    <row r="18" spans="1:16" s="10" customFormat="1" ht="14.25" customHeight="1">
      <c r="A18" s="2">
        <v>14</v>
      </c>
      <c r="B18" s="269" t="s">
        <v>127</v>
      </c>
      <c r="C18" s="270"/>
      <c r="D18" s="270"/>
      <c r="E18" s="270"/>
      <c r="F18" s="270"/>
      <c r="G18" s="270"/>
      <c r="H18" s="270"/>
      <c r="I18" s="270"/>
      <c r="J18" s="271"/>
      <c r="K18" s="157">
        <v>9</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244</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245</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&amp;L334034D5&amp;CФорма № 2-А, Підрозділ: Орджонікідзевський районний суд м. Запоріжжя,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51</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&amp;L334034D5&amp;C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SudAdmin</cp:lastModifiedBy>
  <cp:lastPrinted>2015-12-10T14:23:53Z</cp:lastPrinted>
  <dcterms:created xsi:type="dcterms:W3CDTF">2015-09-09T11:49:13Z</dcterms:created>
  <dcterms:modified xsi:type="dcterms:W3CDTF">2017-01-31T08:25:25Z</dcterms:modified>
  <cp:category/>
  <cp:version/>
  <cp:contentType/>
  <cp:contentStatus/>
</cp:coreProperties>
</file>