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<sst xmlns="http://schemas.openxmlformats.org/spreadsheetml/2006/main" count="155" uniqueCount="130">
  <si>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</si>
  <si>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</si>
  <si>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</si>
  <si>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</si>
  <si>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</si>
  <si>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</si>
  <si>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</si>
  <si>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</si>
  <si>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</si>
  <si>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</si>
  <si>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</si>
  <si>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</si>
  <si>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</si>
  <si>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</si>
  <si>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</si>
  <si>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</si>
  <si>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</si>
  <si>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</si>
  <si>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</si>
  <si>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</si>
  <si>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</si>
  <si>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</si>
  <si>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</si>
  <si>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</si>
  <si>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</si>
  <si>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</si>
  <si>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</si>
  <si>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</si>
  <si>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</si>
  <si>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</si>
  <si>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</si>
  <si>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</si>
  <si>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</si>
  <si>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</si>
  <si>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</si>
  <si>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</si>
  <si>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</si>
  <si>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</si>
  <si>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</si>
  <si>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</si>
  <si>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</si>
  <si>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</si>
  <si>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</si>
  <si>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</si>
  <si>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</si>
  <si>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</si>
  <si>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</si>
  <si>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</si>
  <si>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</si>
  <si>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</si>
  <si>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</si>
  <si>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</si>
  <si>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</si>
  <si>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</si>
  <si>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</si>
  <si>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</si>
  <si>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</si>
  <si>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</si>
  <si>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</si>
  <si>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</si>
  <si>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</si>
  <si>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</si>
  <si>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</si>
  <si>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</si>
  <si>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</si>
  <si>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</si>
  <si>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</si>
  <si>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</si>
  <si>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</si>
  <si>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</si>
  <si>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</si>
  <si>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</si>
  <si>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</si>
  <si>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</si>
  <si>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</si>
  <si>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</si>
  <si>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</si>
  <si>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</si>
  <si>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</si>
  <si>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</si>
  <si>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</si>
  <si>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</si>
  <si>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</si>
  <si>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</si>
  <si>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</si>
  <si>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</si>
  <si>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</si>
  <si>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</si>
  <si>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</si>
  <si>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</si>
  <si>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</si>
  <si>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</si>
  <si>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</si>
  <si>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</si>
  <si>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</si>
  <si>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</si>
  <si>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</si>
  <si>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</si>
  <si>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</si>
  <si>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</si>
  <si>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</si>
  <si>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</si>
  <si>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</si>
  <si>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</si>
  <si>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</si>
  <si>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</si>
  <si>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</si>
  <si>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</si>
  <si>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</si>
  <si>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</si>
  <si>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</si>
  <si>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</si>
  <si>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</si>
  <si>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</si>
  <si>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</si>
  <si>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</si>
  <si>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</si>
  <si>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</si>
  <si>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</si>
  <si>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</si>
  <si>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</si>
  <si>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</si>
  <si>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</si>
  <si>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/>
  </si>
  <si>
    <t>Г.Д. Свинченко</t>
  </si>
  <si>
    <t>Н.В. Мазур</t>
  </si>
  <si>
    <t>(04161)9-14-72</t>
  </si>
  <si>
    <t>(04161)9-15-47</t>
  </si>
  <si>
    <t>inbox@lg.zt.court.gov.ua</t>
  </si>
  <si>
    <t>2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</si>
</sst>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198</v>
      </c>
      <c r="D6" s="96">
        <f t="shared" si="0"/>
        <v>194466.04</v>
      </c>
      <c r="E6" s="96">
        <f t="shared" si="0"/>
        <v>134</v>
      </c>
      <c r="F6" s="96">
        <f t="shared" si="0"/>
        <v>151816.84</v>
      </c>
      <c r="G6" s="96">
        <f t="shared" si="0"/>
        <v>2</v>
      </c>
      <c r="H6" s="96">
        <f t="shared" si="0"/>
        <v>1609.1999999999998</v>
      </c>
      <c r="I6" s="96">
        <f t="shared" si="0"/>
        <v>19</v>
      </c>
      <c r="J6" s="96">
        <f t="shared" si="0"/>
        <v>6726.200000000001</v>
      </c>
      <c r="K6" s="96">
        <f t="shared" si="0"/>
        <v>43</v>
      </c>
      <c r="L6" s="96">
        <f t="shared" si="0"/>
        <v>37592.11000000001</v>
      </c>
    </row>
    <row r="7" spans="1:12" ht="16.5" customHeight="1">
      <c r="A7" s="87">
        <v>2</v>
      </c>
      <c r="B7" s="90" t="s">
        <v>74</v>
      </c>
      <c r="C7" s="97">
        <v>66</v>
      </c>
      <c r="D7" s="97">
        <v>116271.64</v>
      </c>
      <c r="E7" s="97">
        <v>48</v>
      </c>
      <c r="F7" s="97">
        <v>86872.04</v>
      </c>
      <c r="G7" s="97"/>
      <c r="H7" s="97"/>
      <c r="I7" s="97">
        <v>4</v>
      </c>
      <c r="J7" s="97">
        <v>2942.8</v>
      </c>
      <c r="K7" s="97">
        <v>14</v>
      </c>
      <c r="L7" s="97">
        <v>26241.31</v>
      </c>
    </row>
    <row r="8" spans="1:12" ht="16.5" customHeight="1">
      <c r="A8" s="87">
        <v>3</v>
      </c>
      <c r="B8" s="91" t="s">
        <v>75</v>
      </c>
      <c r="C8" s="97">
        <v>36</v>
      </c>
      <c r="D8" s="97">
        <v>76202.53</v>
      </c>
      <c r="E8" s="97">
        <v>36</v>
      </c>
      <c r="F8" s="97">
        <v>76116.53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30</v>
      </c>
      <c r="D9" s="97">
        <v>40069.11</v>
      </c>
      <c r="E9" s="97">
        <v>12</v>
      </c>
      <c r="F9" s="97">
        <v>10755.51</v>
      </c>
      <c r="G9" s="97"/>
      <c r="H9" s="97"/>
      <c r="I9" s="97">
        <v>4</v>
      </c>
      <c r="J9" s="97">
        <v>2942.8</v>
      </c>
      <c r="K9" s="97">
        <v>14</v>
      </c>
      <c r="L9" s="97">
        <v>26241.31</v>
      </c>
    </row>
    <row r="10" spans="1:12" ht="19.5" customHeight="1">
      <c r="A10" s="87">
        <v>5</v>
      </c>
      <c r="B10" s="90" t="s">
        <v>77</v>
      </c>
      <c r="C10" s="97">
        <v>36</v>
      </c>
      <c r="D10" s="97">
        <v>34052.4</v>
      </c>
      <c r="E10" s="97">
        <v>31</v>
      </c>
      <c r="F10" s="97">
        <v>27253.6</v>
      </c>
      <c r="G10" s="97">
        <v>1</v>
      </c>
      <c r="H10" s="97">
        <v>840.8</v>
      </c>
      <c r="I10" s="97"/>
      <c r="J10" s="97"/>
      <c r="K10" s="97">
        <v>4</v>
      </c>
      <c r="L10" s="97">
        <v>5885.6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6306</v>
      </c>
      <c r="E11" s="97">
        <v>1</v>
      </c>
      <c r="F11" s="97">
        <v>2102</v>
      </c>
      <c r="G11" s="97"/>
      <c r="H11" s="97"/>
      <c r="I11" s="97"/>
      <c r="J11" s="97"/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33</v>
      </c>
      <c r="D12" s="97">
        <v>27746.4</v>
      </c>
      <c r="E12" s="97">
        <v>30</v>
      </c>
      <c r="F12" s="97">
        <v>25151.6</v>
      </c>
      <c r="G12" s="97">
        <v>1</v>
      </c>
      <c r="H12" s="97">
        <v>840.8</v>
      </c>
      <c r="I12" s="97"/>
      <c r="J12" s="97"/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28</v>
      </c>
      <c r="D13" s="97">
        <v>23542.4</v>
      </c>
      <c r="E13" s="97">
        <v>27</v>
      </c>
      <c r="F13" s="97">
        <v>22629.2</v>
      </c>
      <c r="G13" s="97"/>
      <c r="H13" s="97"/>
      <c r="I13" s="97">
        <v>1</v>
      </c>
      <c r="J13" s="97">
        <v>840.8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30</v>
      </c>
      <c r="D15" s="97">
        <v>12612</v>
      </c>
      <c r="E15" s="97">
        <v>28</v>
      </c>
      <c r="F15" s="97">
        <v>15062</v>
      </c>
      <c r="G15" s="97">
        <v>1</v>
      </c>
      <c r="H15" s="97">
        <v>768.4</v>
      </c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30</v>
      </c>
      <c r="D17" s="97">
        <v>12612</v>
      </c>
      <c r="E17" s="97">
        <v>28</v>
      </c>
      <c r="F17" s="97">
        <v>15062</v>
      </c>
      <c r="G17" s="97">
        <v>1</v>
      </c>
      <c r="H17" s="97">
        <v>768.4</v>
      </c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38</v>
      </c>
      <c r="D18" s="97">
        <v>7987.6</v>
      </c>
      <c r="E18" s="97"/>
      <c r="F18" s="97"/>
      <c r="G18" s="97"/>
      <c r="H18" s="97"/>
      <c r="I18" s="97">
        <v>14</v>
      </c>
      <c r="J18" s="97">
        <v>2942.6</v>
      </c>
      <c r="K18" s="97">
        <v>24</v>
      </c>
      <c r="L18" s="97">
        <v>5044.8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2</v>
      </c>
      <c r="D39" s="96">
        <f t="shared" si="3"/>
        <v>1681.6</v>
      </c>
      <c r="E39" s="96">
        <f t="shared" si="3"/>
        <v>1</v>
      </c>
      <c r="F39" s="96">
        <f t="shared" si="3"/>
        <v>439.4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840.8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2</v>
      </c>
      <c r="D40" s="97">
        <f t="shared" si="4"/>
        <v>1681.6</v>
      </c>
      <c r="E40" s="97">
        <f t="shared" si="4"/>
        <v>1</v>
      </c>
      <c r="F40" s="97">
        <f t="shared" si="4"/>
        <v>439.4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1</v>
      </c>
      <c r="F44" s="97">
        <v>439.4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1</v>
      </c>
      <c r="F46" s="97">
        <v>439.4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17</v>
      </c>
      <c r="D50" s="96">
        <f t="shared" si="5"/>
        <v>132.48</v>
      </c>
      <c r="E50" s="96">
        <f t="shared" si="5"/>
        <v>17</v>
      </c>
      <c r="F50" s="96">
        <f t="shared" si="5"/>
        <v>201.85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17</v>
      </c>
      <c r="D51" s="97">
        <v>132.48</v>
      </c>
      <c r="E51" s="97">
        <v>17</v>
      </c>
      <c r="F51" s="97">
        <v>201.85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149</v>
      </c>
      <c r="D55" s="96">
        <v>62639.6000000002</v>
      </c>
      <c r="E55" s="96">
        <v>57</v>
      </c>
      <c r="F55" s="96">
        <v>23962.8</v>
      </c>
      <c r="G55" s="96"/>
      <c r="H55" s="96"/>
      <c r="I55" s="96">
        <v>139</v>
      </c>
      <c r="J55" s="96">
        <v>58399.4000000001</v>
      </c>
      <c r="K55" s="97">
        <v>10</v>
      </c>
      <c r="L55" s="96">
        <v>4204</v>
      </c>
    </row>
    <row r="56" spans="1:12" ht="14.25">
      <c r="A56" s="87">
        <v>51</v>
      </c>
      <c r="B56" s="88" t="s">
        <v>117</v>
      </c>
      <c r="C56" s="96">
        <f aca="true" t="shared" si="6" ref="C56:L56">SUM(C6,C28,C39,C50,C55)</f>
        <v>366</v>
      </c>
      <c r="D56" s="96">
        <f t="shared" si="6"/>
        <v>258919.72000000023</v>
      </c>
      <c r="E56" s="96">
        <f t="shared" si="6"/>
        <v>209</v>
      </c>
      <c r="F56" s="96">
        <f t="shared" si="6"/>
        <v>176420.88999999998</v>
      </c>
      <c r="G56" s="96">
        <f t="shared" si="6"/>
        <v>2</v>
      </c>
      <c r="H56" s="96">
        <f t="shared" si="6"/>
        <v>1609.1999999999998</v>
      </c>
      <c r="I56" s="96">
        <f t="shared" si="6"/>
        <v>158</v>
      </c>
      <c r="J56" s="96">
        <f t="shared" si="6"/>
        <v>65125.60000000011</v>
      </c>
      <c r="K56" s="96">
        <f t="shared" si="6"/>
        <v>54</v>
      </c>
      <c r="L56" s="96">
        <f t="shared" si="6"/>
        <v>42636.91000000001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&amp;LC57C014B&amp;CФорма № 10, Підрозділ: Лугинський районний суд Житомирської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54</v>
      </c>
      <c r="F4" s="93">
        <f>SUM(F5:F25)</f>
        <v>42636.909999999996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840.8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35</v>
      </c>
      <c r="F7" s="95">
        <v>15554.8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7</v>
      </c>
      <c r="F13" s="95">
        <v>3783.6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5</v>
      </c>
      <c r="F14" s="95">
        <v>18253.71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5</v>
      </c>
      <c r="F17" s="95">
        <v>2102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>
        <v>1</v>
      </c>
      <c r="F20" s="95">
        <v>2102</v>
      </c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7" r:id="rId1"/>
  <headerFooter>
    <oddFooter>&amp;LC57C014B&amp;CФорма № 10, Підрозділ: Лугинський районний суд Житомирської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2020-10-19T06:58:43Z</dcterms:modified>
  <cp:category/>
  <cp:version/>
  <cp:contentType/>
  <cp:contentStatus/>
</cp:coreProperties>
</file>